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180" windowWidth="7470" windowHeight="4350"/>
  </bookViews>
  <sheets>
    <sheet name="Hoja1" sheetId="1" r:id="rId1"/>
    <sheet name="Hoja2" sheetId="2" r:id="rId2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9" i="2" l="1"/>
  <c r="D9" i="2"/>
  <c r="C9" i="2"/>
  <c r="B9" i="2"/>
  <c r="E5" i="2"/>
  <c r="E7" i="2" s="1"/>
  <c r="D5" i="2"/>
  <c r="D7" i="2" s="1"/>
  <c r="C5" i="2"/>
  <c r="C7" i="2" s="1"/>
  <c r="B5" i="2"/>
  <c r="B7" i="2" s="1"/>
  <c r="B14" i="2" l="1"/>
  <c r="D14" i="2"/>
  <c r="C14" i="2"/>
  <c r="E14" i="2"/>
  <c r="B10" i="2"/>
  <c r="D10" i="2"/>
  <c r="B12" i="2"/>
  <c r="D12" i="2"/>
  <c r="C10" i="2"/>
  <c r="E10" i="2"/>
  <c r="C12" i="2"/>
  <c r="E12" i="2"/>
  <c r="C4" i="1"/>
  <c r="D4" i="1" l="1"/>
  <c r="B11" i="1" s="1"/>
  <c r="D11" i="1" l="1"/>
</calcChain>
</file>

<file path=xl/sharedStrings.xml><?xml version="1.0" encoding="utf-8"?>
<sst xmlns="http://schemas.openxmlformats.org/spreadsheetml/2006/main" count="27" uniqueCount="26">
  <si>
    <t>"(1)</t>
  </si>
  <si>
    <t>Valor Cuota Abril 2018 (Alicuotas)</t>
  </si>
  <si>
    <t>Indice de Variacion Salarial</t>
  </si>
  <si>
    <t>Fuente: INDEC.</t>
  </si>
  <si>
    <t>Cuota Actualizada según punto "(1)</t>
  </si>
  <si>
    <t>Indice de Precios al Consumidor *</t>
  </si>
  <si>
    <t>Fuente: INDEC. Dirección de Índices de Precios de Consumo.</t>
  </si>
  <si>
    <t xml:space="preserve">* Corresponde al acumulado de Agosto (1,04), Septiembre (1,059),  Octubre (1,033),  Noviembre (1,043) </t>
  </si>
  <si>
    <t xml:space="preserve"> y Diciembre (1,037) de 2019, Enero (1,023) , Febrero (1,02), Marzo (1,033) , Abril (1,015), Mayo (1,015), </t>
  </si>
  <si>
    <t>Junio (1,022), Julio (1,019), Agosto (1,027), Septiembre (1,028), Octubre (1,038), Noviembre (1,032) y,</t>
  </si>
  <si>
    <t xml:space="preserve">Medida Cautelar "Expte. Nº 661570.- Año:2019 autos caratulados: DEFENSORIA DEL </t>
  </si>
  <si>
    <t xml:space="preserve">PUEBLO DE LA  PROVINCIA DE SGO. DEL ESTERO C/F.C.A. S.A. DE AHORROS PARA FINES DETERMINADOS, </t>
  </si>
  <si>
    <t>FORD Y/U OTROS S/ACCION DE AMPARO</t>
  </si>
  <si>
    <t>Cuota Pura</t>
  </si>
  <si>
    <t>Descuento</t>
  </si>
  <si>
    <t>Neto</t>
  </si>
  <si>
    <t>Otros conceptos</t>
  </si>
  <si>
    <t>Total Original</t>
  </si>
  <si>
    <t>Cautelar Nov</t>
  </si>
  <si>
    <t>PROPUESTA</t>
  </si>
  <si>
    <t xml:space="preserve">Diciembre (1,04) de 2020, Enero (1,04), Febrero (1,036), Marzo (1,048) , Abril (1,041), Mayo (1,033), </t>
  </si>
  <si>
    <t xml:space="preserve">Junio (1,032) , Julio (1,03), Agosto (1,025), Septiembre (1,035), Octubre (1,035) , Noviembre (1,025), </t>
  </si>
  <si>
    <t xml:space="preserve">Diciembre (1,038) de 2021, Enero (1,039), Febrero (1,047), Marzo (1,067), Abril (1,06), Mayo (1,051),  </t>
  </si>
  <si>
    <t xml:space="preserve">Junio (1,053), Julio (1,074), Agosto (1,07), Septiembre (1,062), Octubre (1,063),  Noviembre (1,049) </t>
  </si>
  <si>
    <t>Diciembre (1,051) de 2022, Enero (1,06), Febrero (1,066) y Marzo (1,077) de 2023 .-</t>
  </si>
  <si>
    <t>Cuota Ajustada Abril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</si>
</sst>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1" xfId="0" applyBorder="1"/>
    <xf numFmtId="0" fontId="1" fillId="0" borderId="2" xfId="0" applyFont="1" applyBorder="1"/>
    <xf numFmtId="0" fontId="1" fillId="0" borderId="3" xfId="0" applyFont="1" applyBorder="1"/>
    <xf numFmtId="0" fontId="0" fillId="0" borderId="4" xfId="0" applyBorder="1"/>
    <xf numFmtId="0" fontId="0" fillId="0" borderId="5" xfId="0" applyBorder="1"/>
    <xf numFmtId="0" fontId="1" fillId="0" borderId="6" xfId="0" applyFont="1" applyBorder="1"/>
    <xf numFmtId="0" fontId="1" fillId="0" borderId="8" xfId="0" applyFont="1" applyBorder="1"/>
    <xf numFmtId="0" fontId="1" fillId="0" borderId="9" xfId="0" applyFont="1" applyBorder="1"/>
    <xf numFmtId="0" fontId="0" fillId="0" borderId="10" xfId="0" applyBorder="1"/>
    <xf numFmtId="17" fontId="0" fillId="0" borderId="11" xfId="0" applyNumberFormat="1" applyBorder="1"/>
    <xf numFmtId="0" fontId="0" fillId="0" borderId="12" xfId="0" applyBorder="1"/>
    <xf numFmtId="0" fontId="0" fillId="0" borderId="7" xfId="0" applyBorder="1"/>
    <xf numFmtId="17" fontId="0" fillId="0" borderId="13" xfId="0" applyNumberFormat="1" applyBorder="1"/>
    <xf numFmtId="0" fontId="0" fillId="0" borderId="9" xfId="0" applyBorder="1"/>
    <xf numFmtId="0" fontId="0" fillId="0" borderId="14" xfId="0" applyBorder="1"/>
    <xf numFmtId="0" fontId="1" fillId="0" borderId="15" xfId="0" applyFont="1" applyBorder="1"/>
    <xf numFmtId="0" fontId="1" fillId="0" borderId="16" xfId="0" applyFont="1" applyBorder="1"/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/>
    <xf numFmtId="0" fontId="0" fillId="0" borderId="0" xfId="0" applyAlignment="1">
      <alignment horizontal="right"/>
    </xf>
    <xf numFmtId="0" fontId="0" fillId="0" borderId="0" xfId="0" applyFont="1"/>
    <xf numFmtId="0" fontId="4" fillId="0" borderId="0" xfId="0" applyFont="1"/>
    <xf numFmtId="0" fontId="5" fillId="0" borderId="0" xfId="0" applyFont="1"/>
    <xf numFmtId="17" fontId="2" fillId="0" borderId="0" xfId="0" applyNumberFormat="1" applyFont="1"/>
    <xf numFmtId="17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1"/>
  <sheetViews>
    <sheetView tabSelected="1" zoomScaleNormal="100" workbookViewId="0"/>
  </sheetViews>
  <sheetFormatPr baseColWidth="10" defaultColWidth="11.453125" defaultRowHeight="14.5" x14ac:dyDescent="0.35"/>
  <cols>
    <col min="1" max="1" width="11.81640625" bestFit="1" customWidth="1"/>
    <col min="2" max="3" width="32" customWidth="1"/>
    <col min="4" max="4" width="34.81640625" customWidth="1"/>
    <col min="6" max="6" width="13.453125" style="18" bestFit="1" customWidth="1"/>
    <col min="7" max="7" width="11.81640625" style="18" customWidth="1"/>
    <col min="8" max="8" width="14.1796875" customWidth="1"/>
  </cols>
  <sheetData>
    <row r="2" spans="1:9" ht="15.75" thickBot="1" x14ac:dyDescent="0.3"/>
    <row r="3" spans="1:9" ht="15.75" thickBot="1" x14ac:dyDescent="0.3">
      <c r="A3" s="12" t="s">
        <v>0</v>
      </c>
      <c r="B3" s="7" t="s">
        <v>1</v>
      </c>
      <c r="C3" s="2" t="s">
        <v>2</v>
      </c>
      <c r="D3" s="3" t="s">
        <v>25</v>
      </c>
      <c r="E3" s="26"/>
    </row>
    <row r="4" spans="1:9" ht="15" x14ac:dyDescent="0.25">
      <c r="A4" s="10">
        <v>45017</v>
      </c>
      <c r="B4" s="8">
        <v>4210.71</v>
      </c>
      <c r="C4" s="1">
        <f>209.9/139.8</f>
        <v>1.5014306151645207</v>
      </c>
      <c r="D4" s="6">
        <f t="shared" ref="D4" si="0">+B4*C4</f>
        <v>6322.0889055793987</v>
      </c>
      <c r="E4" s="22"/>
    </row>
    <row r="5" spans="1:9" ht="15" thickBot="1" x14ac:dyDescent="0.4">
      <c r="A5" s="11"/>
      <c r="B5" s="9"/>
      <c r="C5" s="5"/>
      <c r="D5" s="5"/>
      <c r="E5" s="22"/>
    </row>
    <row r="6" spans="1:9" ht="15" x14ac:dyDescent="0.25">
      <c r="B6" t="s">
        <v>3</v>
      </c>
      <c r="E6" s="22"/>
    </row>
    <row r="7" spans="1:9" ht="15" x14ac:dyDescent="0.25">
      <c r="D7" s="18"/>
      <c r="E7" s="26"/>
    </row>
    <row r="8" spans="1:9" ht="15" x14ac:dyDescent="0.25">
      <c r="E8" s="22"/>
    </row>
    <row r="9" spans="1:9" ht="15" thickBot="1" x14ac:dyDescent="0.4">
      <c r="E9" s="22"/>
    </row>
    <row r="10" spans="1:9" ht="15" thickBot="1" x14ac:dyDescent="0.4">
      <c r="A10" s="15"/>
      <c r="B10" s="16" t="s">
        <v>4</v>
      </c>
      <c r="C10" s="17" t="s">
        <v>5</v>
      </c>
      <c r="D10" s="3" t="s">
        <v>25</v>
      </c>
      <c r="E10" s="22"/>
    </row>
    <row r="11" spans="1:9" x14ac:dyDescent="0.35">
      <c r="A11" s="10">
        <v>45017</v>
      </c>
      <c r="B11" s="14">
        <f>+D4</f>
        <v>6322.0889055793987</v>
      </c>
      <c r="C11" s="23">
        <v>5.9815602090000004</v>
      </c>
      <c r="D11" s="6">
        <f>+B11*C11</f>
        <v>37815.95543537409</v>
      </c>
      <c r="E11" s="22"/>
    </row>
    <row r="12" spans="1:9" ht="15" thickBot="1" x14ac:dyDescent="0.4">
      <c r="A12" s="13"/>
      <c r="B12" s="9"/>
      <c r="C12" s="4"/>
      <c r="D12" s="5"/>
      <c r="E12" s="22"/>
      <c r="I12" s="19"/>
    </row>
    <row r="13" spans="1:9" x14ac:dyDescent="0.35">
      <c r="B13" t="s">
        <v>6</v>
      </c>
      <c r="E13" s="22"/>
      <c r="I13" s="19"/>
    </row>
    <row r="14" spans="1:9" x14ac:dyDescent="0.35">
      <c r="B14" t="s">
        <v>7</v>
      </c>
      <c r="E14" s="22"/>
      <c r="I14" s="19"/>
    </row>
    <row r="15" spans="1:9" x14ac:dyDescent="0.35">
      <c r="B15" t="s">
        <v>8</v>
      </c>
      <c r="E15" s="22"/>
      <c r="I15" s="19"/>
    </row>
    <row r="16" spans="1:9" x14ac:dyDescent="0.35">
      <c r="B16" t="s">
        <v>9</v>
      </c>
      <c r="E16" s="22"/>
      <c r="I16" s="19"/>
    </row>
    <row r="17" spans="2:10" x14ac:dyDescent="0.35">
      <c r="B17" t="s">
        <v>20</v>
      </c>
      <c r="E17" s="22"/>
      <c r="I17" s="19"/>
    </row>
    <row r="18" spans="2:10" x14ac:dyDescent="0.35">
      <c r="B18" t="s">
        <v>21</v>
      </c>
      <c r="E18" s="22"/>
      <c r="I18" s="19"/>
    </row>
    <row r="19" spans="2:10" x14ac:dyDescent="0.35">
      <c r="B19" t="s">
        <v>22</v>
      </c>
      <c r="E19" s="26"/>
      <c r="I19" s="19"/>
    </row>
    <row r="20" spans="2:10" x14ac:dyDescent="0.35">
      <c r="B20" t="s">
        <v>23</v>
      </c>
      <c r="E20" s="22"/>
      <c r="I20" s="19"/>
    </row>
    <row r="21" spans="2:10" x14ac:dyDescent="0.35">
      <c r="B21" t="s">
        <v>24</v>
      </c>
      <c r="E21" s="22"/>
      <c r="I21" s="19"/>
    </row>
    <row r="22" spans="2:10" x14ac:dyDescent="0.35">
      <c r="B22" t="s">
        <v>10</v>
      </c>
      <c r="E22" s="22"/>
      <c r="I22" s="19"/>
    </row>
    <row r="23" spans="2:10" x14ac:dyDescent="0.35">
      <c r="B23" t="s">
        <v>11</v>
      </c>
      <c r="E23" s="22"/>
      <c r="I23" s="19"/>
    </row>
    <row r="24" spans="2:10" x14ac:dyDescent="0.35">
      <c r="B24" t="s">
        <v>12</v>
      </c>
      <c r="E24" s="22"/>
      <c r="I24" s="19"/>
    </row>
    <row r="25" spans="2:10" x14ac:dyDescent="0.35">
      <c r="E25" s="22"/>
      <c r="I25" s="19"/>
    </row>
    <row r="26" spans="2:10" ht="26" x14ac:dyDescent="0.6">
      <c r="C26" s="24"/>
      <c r="E26" s="22"/>
      <c r="I26" s="19"/>
    </row>
    <row r="27" spans="2:10" ht="18.5" x14ac:dyDescent="0.45">
      <c r="D27" s="25"/>
      <c r="E27" s="22"/>
      <c r="I27" s="20"/>
      <c r="J27" s="21"/>
    </row>
    <row r="28" spans="2:10" x14ac:dyDescent="0.35">
      <c r="E28" s="22"/>
      <c r="I28" s="19"/>
    </row>
    <row r="29" spans="2:10" ht="18" customHeight="1" x14ac:dyDescent="0.6">
      <c r="D29" s="24"/>
      <c r="E29" s="22"/>
      <c r="I29" s="19"/>
    </row>
    <row r="30" spans="2:10" x14ac:dyDescent="0.35">
      <c r="E30" s="22"/>
      <c r="I30" s="19"/>
    </row>
    <row r="31" spans="2:10" x14ac:dyDescent="0.35">
      <c r="E31" s="22"/>
      <c r="I31" s="19"/>
    </row>
    <row r="32" spans="2:10" x14ac:dyDescent="0.35">
      <c r="E32" s="26"/>
    </row>
    <row r="38" spans="5:5" x14ac:dyDescent="0.35">
      <c r="E38" s="27"/>
    </row>
    <row r="40" spans="5:5" ht="15.75" customHeight="1" x14ac:dyDescent="0.35"/>
    <row r="41" spans="5:5" x14ac:dyDescent="0.35">
      <c r="E41" s="2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E21" sqref="E21"/>
    </sheetView>
  </sheetViews>
  <sheetFormatPr baseColWidth="10" defaultColWidth="11.453125" defaultRowHeight="14.5" x14ac:dyDescent="0.35"/>
  <sheetData>
    <row r="1" spans="1:5" x14ac:dyDescent="0.25">
      <c r="A1" s="18"/>
    </row>
    <row r="2" spans="1:5" x14ac:dyDescent="0.25">
      <c r="A2" s="18"/>
    </row>
    <row r="3" spans="1:5" x14ac:dyDescent="0.25">
      <c r="A3" s="18" t="s">
        <v>13</v>
      </c>
      <c r="B3">
        <v>3084.41</v>
      </c>
      <c r="C3">
        <v>3084.41</v>
      </c>
      <c r="D3">
        <v>3084.41</v>
      </c>
      <c r="E3">
        <v>3084.41</v>
      </c>
    </row>
    <row r="4" spans="1:5" x14ac:dyDescent="0.25">
      <c r="A4" s="18" t="s">
        <v>14</v>
      </c>
      <c r="B4">
        <v>20</v>
      </c>
      <c r="C4">
        <v>30</v>
      </c>
      <c r="D4">
        <v>40</v>
      </c>
      <c r="E4">
        <v>50</v>
      </c>
    </row>
    <row r="5" spans="1:5" x14ac:dyDescent="0.25">
      <c r="A5" s="18"/>
      <c r="B5">
        <f>B3*B4%</f>
        <v>616.88200000000006</v>
      </c>
      <c r="C5">
        <f>C3*C4%</f>
        <v>925.32299999999987</v>
      </c>
      <c r="D5">
        <f>D3*D4%</f>
        <v>1233.7640000000001</v>
      </c>
      <c r="E5">
        <f>E3*E4%</f>
        <v>1542.2049999999999</v>
      </c>
    </row>
    <row r="6" spans="1:5" x14ac:dyDescent="0.25">
      <c r="A6" s="18"/>
    </row>
    <row r="7" spans="1:5" x14ac:dyDescent="0.25">
      <c r="A7" s="18" t="s">
        <v>15</v>
      </c>
      <c r="B7">
        <f>B3-B5</f>
        <v>2467.5279999999998</v>
      </c>
      <c r="C7">
        <f>C3-C5</f>
        <v>2159.087</v>
      </c>
      <c r="D7">
        <f>D3-D5</f>
        <v>1850.6459999999997</v>
      </c>
      <c r="E7">
        <f>E3-E5</f>
        <v>1542.2049999999999</v>
      </c>
    </row>
    <row r="8" spans="1:5" x14ac:dyDescent="0.25">
      <c r="A8" s="18"/>
    </row>
    <row r="9" spans="1:5" x14ac:dyDescent="0.25">
      <c r="A9" s="18" t="s">
        <v>16</v>
      </c>
      <c r="B9">
        <f>244+373.21+276.78+875.1+442.41+32.31</f>
        <v>2243.81</v>
      </c>
      <c r="C9">
        <f>244+373.21+276.78+875.1+442.41+32.31</f>
        <v>2243.81</v>
      </c>
      <c r="D9">
        <f>244+373.21+276.78+875.1+442.41+32.31</f>
        <v>2243.81</v>
      </c>
      <c r="E9">
        <f>244+373.21+276.78+875.1+442.41+32.31</f>
        <v>2243.81</v>
      </c>
    </row>
    <row r="10" spans="1:5" x14ac:dyDescent="0.25">
      <c r="A10" s="18"/>
      <c r="B10">
        <f>B9+B7</f>
        <v>4711.3379999999997</v>
      </c>
      <c r="C10">
        <f>C9+C7</f>
        <v>4402.8969999999999</v>
      </c>
      <c r="D10">
        <f>D9+D7</f>
        <v>4094.4559999999997</v>
      </c>
      <c r="E10">
        <f>E9+E7</f>
        <v>3786.0149999999999</v>
      </c>
    </row>
    <row r="11" spans="1:5" x14ac:dyDescent="0.25">
      <c r="A11" s="18"/>
    </row>
    <row r="12" spans="1:5" x14ac:dyDescent="0.25">
      <c r="A12" s="18" t="s">
        <v>17</v>
      </c>
      <c r="B12">
        <f>B3+B9</f>
        <v>5328.2199999999993</v>
      </c>
      <c r="C12">
        <f>C3+C9</f>
        <v>5328.2199999999993</v>
      </c>
      <c r="D12">
        <f>D3+D9</f>
        <v>5328.2199999999993</v>
      </c>
      <c r="E12">
        <f>E3+E9</f>
        <v>5328.2199999999993</v>
      </c>
    </row>
    <row r="13" spans="1:5" x14ac:dyDescent="0.35">
      <c r="A13" s="18" t="s">
        <v>18</v>
      </c>
      <c r="B13">
        <v>5100.43</v>
      </c>
      <c r="C13">
        <v>5100.43</v>
      </c>
      <c r="D13">
        <v>5100.43</v>
      </c>
      <c r="E13">
        <v>5100.43</v>
      </c>
    </row>
    <row r="14" spans="1:5" x14ac:dyDescent="0.35">
      <c r="A14" s="18" t="s">
        <v>19</v>
      </c>
      <c r="B14">
        <f>B9+B7</f>
        <v>4711.3379999999997</v>
      </c>
      <c r="C14">
        <f>C9+C7</f>
        <v>4402.8969999999999</v>
      </c>
      <c r="D14">
        <f>D9+D7</f>
        <v>4094.4559999999997</v>
      </c>
      <c r="E14">
        <f>E9+E7</f>
        <v>3786.0149999999999</v>
      </c>
    </row>
    <row r="15" spans="1:5" x14ac:dyDescent="0.35">
      <c r="A15" s="18"/>
    </row>
    <row r="16" spans="1:5" x14ac:dyDescent="0.35">
      <c r="A16" s="18"/>
    </row>
    <row r="17" spans="1:1" x14ac:dyDescent="0.35">
      <c r="A17" s="18"/>
    </row>
    <row r="18" spans="1:1" x14ac:dyDescent="0.35">
      <c r="A18" s="18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revision/>
  <dcterms:created xsi:type="dcterms:W3CDTF">2019-09-06T15:12:17Z</dcterms:created>
  <dcterms:modified xsi:type="dcterms:W3CDTF">2023-04-14T22:28:10Z</dcterms:modified>
</cp:coreProperties>
</file>